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725" yWindow="-15" windowWidth="10200" windowHeight="7320" firstSheet="2" activeTab="2"/>
    <workbookView xWindow="-15" yWindow="-15" windowWidth="7695" windowHeight="7305" activeTab="1"/>
  </bookViews>
  <sheets>
    <sheet name="Notes" sheetId="1" r:id="rId1"/>
    <sheet name="Income Statement" sheetId="3" r:id="rId2"/>
    <sheet name="Balance Sheet" sheetId="5" r:id="rId3"/>
    <sheet name="Statement of Cash Flows" sheetId="6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C22" i="5"/>
  <c r="C20"/>
  <c r="D20"/>
  <c r="C18"/>
  <c r="D18"/>
  <c r="D13"/>
  <c r="C11"/>
  <c r="C12" s="1"/>
  <c r="C13" s="1"/>
  <c r="D12"/>
  <c r="C9"/>
  <c r="D9"/>
  <c r="D17" i="3"/>
  <c r="D18" s="1"/>
  <c r="D19" s="1"/>
  <c r="D23" s="1"/>
  <c r="D25" s="1"/>
  <c r="D20"/>
  <c r="D21"/>
  <c r="D22"/>
  <c r="D24"/>
  <c r="C27"/>
  <c r="C26"/>
  <c r="C25"/>
  <c r="C24"/>
  <c r="C23"/>
  <c r="C21"/>
  <c r="C22"/>
  <c r="C20"/>
  <c r="C19"/>
  <c r="C18"/>
  <c r="C17"/>
  <c r="B4" i="6"/>
  <c r="B2"/>
  <c r="D26" i="3" l="1"/>
  <c r="D27"/>
  <c r="B4" i="5" l="1"/>
</calcChain>
</file>

<file path=xl/sharedStrings.xml><?xml version="1.0" encoding="utf-8"?>
<sst xmlns="http://schemas.openxmlformats.org/spreadsheetml/2006/main" count="229" uniqueCount="150">
  <si>
    <t>Chapter 2: The Basic Financial Statements</t>
  </si>
  <si>
    <t>Review of Income Statement</t>
  </si>
  <si>
    <t>−</t>
  </si>
  <si>
    <t>Does not show all income or expenses</t>
  </si>
  <si>
    <t>Conceptual Framework of Financial Accounting</t>
  </si>
  <si>
    <r>
      <t>Objectivity:</t>
    </r>
    <r>
      <rPr>
        <sz val="14"/>
        <color rgb="FF00008B"/>
        <rFont val="Calibri"/>
        <family val="2"/>
        <scheme val="minor"/>
      </rPr>
      <t xml:space="preserve"> Information is reproducable and verifiable. Don't Guess.</t>
    </r>
  </si>
  <si>
    <r>
      <t>Going Concern:</t>
    </r>
    <r>
      <rPr>
        <sz val="14"/>
        <color rgb="FF00008B"/>
        <rFont val="Calibri"/>
        <family val="2"/>
        <scheme val="minor"/>
      </rPr>
      <t xml:space="preserve"> In the absence of overpowering evidence to the contrary, assume the business will continue.</t>
    </r>
  </si>
  <si>
    <r>
      <t>Stable Monetary Unit:</t>
    </r>
    <r>
      <rPr>
        <sz val="14"/>
        <color rgb="FF00008B"/>
        <rFont val="Calibri"/>
        <family val="2"/>
        <scheme val="minor"/>
      </rPr>
      <t xml:space="preserve"> Ignore inflation.</t>
    </r>
  </si>
  <si>
    <r>
      <t>Conservatism:</t>
    </r>
    <r>
      <rPr>
        <sz val="14"/>
        <color rgb="FF00008B"/>
        <rFont val="Calibri"/>
        <family val="2"/>
        <scheme val="minor"/>
      </rPr>
      <t xml:space="preserve"> If you must guess, make things look </t>
    </r>
    <r>
      <rPr>
        <u/>
        <sz val="14"/>
        <color rgb="FF00008B"/>
        <rFont val="Calibri"/>
        <family val="2"/>
        <scheme val="minor"/>
      </rPr>
      <t>worse</t>
    </r>
    <r>
      <rPr>
        <sz val="14"/>
        <color rgb="FF00008B"/>
        <rFont val="Calibri"/>
        <family val="2"/>
        <scheme val="minor"/>
      </rPr>
      <t>, not better.</t>
    </r>
  </si>
  <si>
    <t>Financial statements are essentially accounting constructs, and therefore they</t>
  </si>
  <si>
    <t>are based on the rules of accounting. The rules of accounting (GAAP) are</t>
  </si>
  <si>
    <t>based on the conceptual framework of accounting.</t>
  </si>
  <si>
    <t>Implications for financial statements:</t>
  </si>
  <si>
    <r>
      <t>Historic cost</t>
    </r>
    <r>
      <rPr>
        <sz val="14"/>
        <color rgb="FF00008B"/>
        <rFont val="Calibri"/>
        <family val="2"/>
        <scheme val="minor"/>
      </rPr>
      <t xml:space="preserve"> versus true values.</t>
    </r>
  </si>
  <si>
    <r>
      <t>Raw information</t>
    </r>
    <r>
      <rPr>
        <sz val="14"/>
        <color rgb="FF00008B"/>
        <rFont val="Calibri"/>
        <family val="2"/>
        <scheme val="minor"/>
      </rPr>
      <t xml:space="preserve"> presented in a consistent manner.</t>
    </r>
  </si>
  <si>
    <r>
      <t xml:space="preserve">The Balance Sheet does </t>
    </r>
    <r>
      <rPr>
        <sz val="14"/>
        <color rgb="FFFF0000"/>
        <rFont val="Calibri"/>
        <family val="2"/>
        <scheme val="minor"/>
      </rPr>
      <t>not portray true values</t>
    </r>
    <r>
      <rPr>
        <sz val="14"/>
        <color rgb="FF00008B"/>
        <rFont val="Calibri"/>
        <family val="2"/>
        <scheme val="minor"/>
      </rPr>
      <t>.</t>
    </r>
  </si>
  <si>
    <r>
      <t xml:space="preserve">The Income Statement does </t>
    </r>
    <r>
      <rPr>
        <sz val="14"/>
        <color rgb="FFFF0000"/>
        <rFont val="Calibri"/>
        <family val="2"/>
        <scheme val="minor"/>
      </rPr>
      <t>not portray true profit</t>
    </r>
    <r>
      <rPr>
        <sz val="14"/>
        <color rgb="FF00008B"/>
        <rFont val="Calibri"/>
        <family val="2"/>
        <scheme val="minor"/>
      </rPr>
      <t>.</t>
    </r>
  </si>
  <si>
    <r>
      <t xml:space="preserve">Financial statements are </t>
    </r>
    <r>
      <rPr>
        <sz val="14"/>
        <color rgb="FFFF0000"/>
        <rFont val="Calibri"/>
        <family val="2"/>
        <scheme val="minor"/>
      </rPr>
      <t>reports of past transactions</t>
    </r>
    <r>
      <rPr>
        <sz val="14"/>
        <color rgb="FF00008B"/>
        <rFont val="Calibri"/>
        <family val="2"/>
        <scheme val="minor"/>
      </rPr>
      <t xml:space="preserve">, not </t>
    </r>
  </si>
  <si>
    <t>predictions of the future nor diagnoses of current financial condition.</t>
  </si>
  <si>
    <t>Change in the value of land or buildings, some securities, etc.</t>
  </si>
  <si>
    <t>Depreciation is not a cash flow, and is not meant to reflect the real change in value</t>
  </si>
  <si>
    <r>
      <t xml:space="preserve">Includes both </t>
    </r>
    <r>
      <rPr>
        <sz val="14"/>
        <color rgb="FFFF0000"/>
        <rFont val="Calibri"/>
        <family val="2"/>
        <scheme val="minor"/>
      </rPr>
      <t>cash flows</t>
    </r>
    <r>
      <rPr>
        <sz val="14"/>
        <color rgb="FF00008B"/>
        <rFont val="Calibri"/>
        <family val="2"/>
        <scheme val="minor"/>
      </rPr>
      <t xml:space="preserve"> and </t>
    </r>
    <r>
      <rPr>
        <sz val="14"/>
        <color rgb="FFFF0000"/>
        <rFont val="Calibri"/>
        <family val="2"/>
        <scheme val="minor"/>
      </rPr>
      <t>non-cash flows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</si>
  <si>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profit</t>
    </r>
  </si>
  <si>
    <r>
      <t xml:space="preserve">Does not show </t>
    </r>
    <r>
      <rPr>
        <sz val="14"/>
        <color rgb="FFFF0000"/>
        <rFont val="Calibri"/>
        <family val="2"/>
        <scheme val="minor"/>
      </rPr>
      <t>net cash flow.</t>
    </r>
  </si>
  <si>
    <t>Is a standardized way to present this information so each user can do his or her</t>
  </si>
  <si>
    <t>OWN analysis.</t>
  </si>
  <si>
    <t>Elvis Products International</t>
  </si>
  <si>
    <t>Income Statement</t>
  </si>
  <si>
    <t>For the Year Ended Dec. 31, 2009</t>
  </si>
  <si>
    <t>Sales</t>
  </si>
  <si>
    <t>Cost of Goods Sold</t>
  </si>
  <si>
    <t>Gross Profit</t>
  </si>
  <si>
    <t>Selling and G&amp;A Expenses</t>
  </si>
  <si>
    <t>Fixed Expenses</t>
  </si>
  <si>
    <t>Depreciation Expense</t>
  </si>
  <si>
    <t>EBIT</t>
  </si>
  <si>
    <t>Interest Expense</t>
  </si>
  <si>
    <t>Earnings Before Taxes</t>
  </si>
  <si>
    <t>Taxes</t>
  </si>
  <si>
    <t>Net Income</t>
  </si>
  <si>
    <t>Tax Rate</t>
  </si>
  <si>
    <t>Build an Income Statement for Elvis Products</t>
  </si>
  <si>
    <t>Why does the tax rate input show as zero? Fix that by changing the format to percent.</t>
  </si>
  <si>
    <t xml:space="preserve">Review the two Principles on Pg. 43. </t>
  </si>
  <si>
    <t>Change the width of the data columns so they are wider but have the same width</t>
  </si>
  <si>
    <t>Replace number entries with formulas where possible</t>
  </si>
  <si>
    <t>Use the =sum( ) function</t>
  </si>
  <si>
    <t>Use the Autosum tool</t>
  </si>
  <si>
    <t>Use the setup on the Income Statement page. This is from the Exhibit 2-1.</t>
  </si>
  <si>
    <t>Inputs</t>
  </si>
  <si>
    <r>
      <t xml:space="preserve">Why do the numbers in one column show only </t>
    </r>
    <r>
      <rPr>
        <sz val="14"/>
        <color rgb="FFFF0000"/>
        <rFont val="Calibri"/>
        <family val="2"/>
        <scheme val="minor"/>
      </rPr>
      <t>##########</t>
    </r>
    <r>
      <rPr>
        <sz val="14"/>
        <color rgb="FF00008B"/>
        <rFont val="Calibri"/>
        <family val="2"/>
        <scheme val="minor"/>
      </rPr>
      <t xml:space="preserve">? </t>
    </r>
  </si>
  <si>
    <t>Review of Balance Sheet</t>
  </si>
  <si>
    <t>Includes assets, liabilities, and owners' equity</t>
  </si>
  <si>
    <r>
      <t xml:space="preserve">Note the lack of formatting features. This is in </t>
    </r>
    <r>
      <rPr>
        <sz val="14"/>
        <color rgb="FFFF0000"/>
        <rFont val="Calibri"/>
        <family val="2"/>
        <scheme val="minor"/>
      </rPr>
      <t>GENERAL</t>
    </r>
    <r>
      <rPr>
        <sz val="14"/>
        <color rgb="FF00008B"/>
        <rFont val="Calibri"/>
        <family val="2"/>
        <scheme val="minor"/>
      </rPr>
      <t xml:space="preserve"> format.</t>
    </r>
  </si>
  <si>
    <t>Cell padding, underlines work more correctly for numbers, etc.</t>
  </si>
  <si>
    <t>Some items will need to be fixed to display correctly - Year for example</t>
  </si>
  <si>
    <t>Build a Balance Sheet for Elvis Products</t>
  </si>
  <si>
    <t>Balance Sheet</t>
  </si>
  <si>
    <t>Assets</t>
  </si>
  <si>
    <t xml:space="preserve">        Cash and Equivalents</t>
  </si>
  <si>
    <t xml:space="preserve">        Accounts Receivable</t>
  </si>
  <si>
    <t xml:space="preserve">        Inventory</t>
  </si>
  <si>
    <t>Total Current Assets</t>
  </si>
  <si>
    <t xml:space="preserve">        Plant &amp; Equipment</t>
  </si>
  <si>
    <t xml:space="preserve">        Accumulated Depreciation</t>
  </si>
  <si>
    <t>Net Fixed Assets</t>
  </si>
  <si>
    <t>Total Assets</t>
  </si>
  <si>
    <t>Liabilities and Owner's Equity</t>
  </si>
  <si>
    <t xml:space="preserve">        Accounts Payable</t>
  </si>
  <si>
    <t xml:space="preserve">        Short-term Notes Payable</t>
  </si>
  <si>
    <t xml:space="preserve">        Other Current Liabilities</t>
  </si>
  <si>
    <t>Total Current Liabilities</t>
  </si>
  <si>
    <t xml:space="preserve">        Long-term Debt</t>
  </si>
  <si>
    <t>Total Liabilities</t>
  </si>
  <si>
    <t xml:space="preserve">        Common Stock</t>
  </si>
  <si>
    <t xml:space="preserve">        Retained Earnings</t>
  </si>
  <si>
    <t>Total Shareholder's Equity</t>
  </si>
  <si>
    <t>Total Liabilities and Owner's Equity</t>
  </si>
  <si>
    <t>Complete the formulas for the balance sheet</t>
  </si>
  <si>
    <t>Note that Retained Earnings depends on the Income Statement (Net Income)</t>
  </si>
  <si>
    <t>Note the formatting that has already been done</t>
  </si>
  <si>
    <t>Also apply to income statement, and change titles to let users know</t>
  </si>
  <si>
    <t>This helps in comparing one company to another to see structural differences</t>
  </si>
  <si>
    <t>Create a common size income statement and balance sheet for Elvis Products.</t>
  </si>
  <si>
    <t xml:space="preserve">Make good use of reference locking in formulas to make copying formulas easy </t>
  </si>
  <si>
    <t>and it helps to spot structural changes and trends over time in the same company.</t>
  </si>
  <si>
    <t>Create a new tab sheet for each statement</t>
  </si>
  <si>
    <t>Copy the formatted statement to the new sheet to retain all formatting.</t>
  </si>
  <si>
    <t>Create formulas that take the data from the parent sheet to create the common size statement</t>
  </si>
  <si>
    <t>Use Paste Special to copy just the formulas and not the formatting</t>
  </si>
  <si>
    <t>or use the format painter to replace the formatting from the parent sheet after copying</t>
  </si>
  <si>
    <t>Note that common size statements produce some useful ratios:</t>
  </si>
  <si>
    <t>Gross profit margin, Net profit margin, debt-to-assets</t>
  </si>
  <si>
    <t>Build Common Size statements for Elvis Products</t>
  </si>
  <si>
    <t>Build a Statement of Cash Flows for Elvis Products</t>
  </si>
  <si>
    <t>The Statement of Cash Flows has three sections:</t>
  </si>
  <si>
    <t>Cash Flows from Operations</t>
  </si>
  <si>
    <t>Cash Flows from Investing</t>
  </si>
  <si>
    <t>Cash Flows from Financing</t>
  </si>
  <si>
    <t>Statement of Cash Flows</t>
  </si>
  <si>
    <t>Change in Accounts Receivable</t>
  </si>
  <si>
    <t>Change in Inventories</t>
  </si>
  <si>
    <t>Change in Accounts Payable</t>
  </si>
  <si>
    <t>Change in Other Current Liabilities</t>
  </si>
  <si>
    <t>Total Cash Flows from Operations</t>
  </si>
  <si>
    <t>Change in Plant &amp; Equipment</t>
  </si>
  <si>
    <t>Total Cash Flows from Investing</t>
  </si>
  <si>
    <t>Change in Short-term Notes Payable</t>
  </si>
  <si>
    <t>Change in Long-term Debt</t>
  </si>
  <si>
    <t>Change in Common Stock</t>
  </si>
  <si>
    <t>Cash Dividends Paid to Shareholders</t>
  </si>
  <si>
    <t>Total Cash Flows from Financing</t>
  </si>
  <si>
    <t>Net Change in Cash Balance</t>
  </si>
  <si>
    <t>To get the signs right, remember that:</t>
  </si>
  <si>
    <t>Dividends are a USE of cash  (Net Income - Retained Earnings) = Dividends</t>
  </si>
  <si>
    <t>Statement of Cash Flows to create the outline</t>
  </si>
  <si>
    <t>Don't highlight the row that has the subtotal</t>
  </si>
  <si>
    <t>True profit is the change in the VALUE of the company during the period.</t>
  </si>
  <si>
    <r>
      <t xml:space="preserve">Note the addition of the </t>
    </r>
    <r>
      <rPr>
        <sz val="14"/>
        <color rgb="FFFF0000"/>
        <rFont val="Calibri"/>
        <family val="2"/>
        <scheme val="minor"/>
      </rPr>
      <t>INPUTS</t>
    </r>
    <r>
      <rPr>
        <sz val="14"/>
        <color rgb="FF00008B"/>
        <rFont val="Calibri"/>
        <family val="2"/>
        <scheme val="minor"/>
      </rPr>
      <t xml:space="preserve"> table</t>
    </r>
  </si>
  <si>
    <r>
      <t xml:space="preserve">Change sheet to </t>
    </r>
    <r>
      <rPr>
        <sz val="14"/>
        <color rgb="FFFF0000"/>
        <rFont val="Calibri"/>
        <family val="2"/>
        <scheme val="minor"/>
      </rPr>
      <t>accounting</t>
    </r>
    <r>
      <rPr>
        <sz val="14"/>
        <color rgb="FF00008B"/>
        <rFont val="Calibri"/>
        <family val="2"/>
        <scheme val="minor"/>
      </rPr>
      <t xml:space="preserve"> format and notice the differences</t>
    </r>
  </si>
  <si>
    <t>Increase the width of Rows 3 and 16 (years) and center the lables horizontally and vertically</t>
  </si>
  <si>
    <t>Trick - Can do two ranges at once</t>
  </si>
  <si>
    <t>Trick - Can do one range first and the use format painter on the other</t>
  </si>
  <si>
    <r>
      <t xml:space="preserve">Use </t>
    </r>
    <r>
      <rPr>
        <sz val="14"/>
        <color rgb="FFFF0000"/>
        <rFont val="Calibri"/>
        <family val="2"/>
        <scheme val="minor"/>
      </rPr>
      <t xml:space="preserve">bold, italics, and underlining </t>
    </r>
    <r>
      <rPr>
        <sz val="14"/>
        <color rgb="FF00008B"/>
        <rFont val="Calibri"/>
        <family val="2"/>
        <scheme val="minor"/>
      </rPr>
      <t>to improve appearance</t>
    </r>
  </si>
  <si>
    <r>
      <t xml:space="preserve">Review how to change </t>
    </r>
    <r>
      <rPr>
        <sz val="14"/>
        <color rgb="FFFF0000"/>
        <rFont val="Calibri"/>
        <family val="2"/>
        <scheme val="minor"/>
      </rPr>
      <t>tab names</t>
    </r>
  </si>
  <si>
    <r>
      <t xml:space="preserve">Use </t>
    </r>
    <r>
      <rPr>
        <sz val="14"/>
        <color rgb="FFFF0000"/>
        <rFont val="Calibri"/>
        <family val="2"/>
        <scheme val="minor"/>
      </rPr>
      <t>indenting</t>
    </r>
    <r>
      <rPr>
        <sz val="14"/>
        <color rgb="FF00008B"/>
        <rFont val="Calibri"/>
        <family val="2"/>
        <scheme val="minor"/>
      </rPr>
      <t xml:space="preserve"> to improve appearance of text entries</t>
    </r>
  </si>
  <si>
    <r>
      <t xml:space="preserve">Try out </t>
    </r>
    <r>
      <rPr>
        <sz val="14"/>
        <color rgb="FFFF0000"/>
        <rFont val="Calibri"/>
        <family val="2"/>
        <scheme val="minor"/>
      </rPr>
      <t>conditional formatting</t>
    </r>
    <r>
      <rPr>
        <sz val="14"/>
        <color rgb="FF00008B"/>
        <rFont val="Calibri"/>
        <family val="2"/>
        <scheme val="minor"/>
      </rPr>
      <t xml:space="preserve"> - make Net Income red if negative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</si>
  <si>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FLOW</t>
    </r>
    <r>
      <rPr>
        <sz val="14"/>
        <color rgb="FF00008B"/>
        <rFont val="Calibri"/>
        <family val="2"/>
        <scheme val="minor"/>
      </rPr>
      <t xml:space="preserve"> of income and expenses during an </t>
    </r>
    <r>
      <rPr>
        <sz val="14"/>
        <color rgb="FFFF0000"/>
        <rFont val="Calibri"/>
        <family val="2"/>
        <scheme val="minor"/>
      </rPr>
      <t>arbitrary</t>
    </r>
    <r>
      <rPr>
        <sz val="14"/>
        <color rgb="FF00008B"/>
        <rFont val="Calibri"/>
        <family val="2"/>
        <scheme val="minor"/>
      </rPr>
      <t xml:space="preserve"> period</t>
    </r>
  </si>
  <si>
    <r>
      <t xml:space="preserve">Shows the </t>
    </r>
    <r>
      <rPr>
        <u/>
        <sz val="14"/>
        <color rgb="FFFF0000"/>
        <rFont val="Calibri"/>
        <family val="2"/>
        <scheme val="minor"/>
      </rPr>
      <t>STOCK</t>
    </r>
    <r>
      <rPr>
        <sz val="14"/>
        <color rgb="FF00008B"/>
        <rFont val="Calibri"/>
        <family val="2"/>
        <scheme val="minor"/>
      </rPr>
      <t xml:space="preserve"> of assets or liabilities at a point in time - a snapshot of the firm's accounts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</si>
  <si>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assets. Shows </t>
    </r>
    <r>
      <rPr>
        <sz val="14"/>
        <color rgb="FFFF0000"/>
        <rFont val="Calibri"/>
        <family val="2"/>
        <scheme val="minor"/>
      </rPr>
      <t>BOOK VALUE = Cost - Depreciation</t>
    </r>
  </si>
  <si>
    <r>
      <t xml:space="preserve">Does not show </t>
    </r>
    <r>
      <rPr>
        <sz val="14"/>
        <color rgb="FFFF0000"/>
        <rFont val="Calibri"/>
        <family val="2"/>
        <scheme val="minor"/>
      </rPr>
      <t>true values</t>
    </r>
    <r>
      <rPr>
        <sz val="14"/>
        <color rgb="FF00008B"/>
        <rFont val="Calibri"/>
        <family val="2"/>
        <scheme val="minor"/>
      </rPr>
      <t xml:space="preserve"> for most long-term deby. Shows </t>
    </r>
    <r>
      <rPr>
        <sz val="14"/>
        <color rgb="FFFF0000"/>
        <rFont val="Calibri"/>
        <family val="2"/>
        <scheme val="minor"/>
      </rPr>
      <t>issue price</t>
    </r>
    <r>
      <rPr>
        <sz val="14"/>
        <color rgb="FF00008B"/>
        <rFont val="Calibri"/>
        <family val="2"/>
        <scheme val="minor"/>
      </rPr>
      <t xml:space="preserve">. </t>
    </r>
  </si>
  <si>
    <r>
      <t xml:space="preserve">Does not show the </t>
    </r>
    <r>
      <rPr>
        <sz val="14"/>
        <color rgb="FFFF0000"/>
        <rFont val="Calibri"/>
        <family val="2"/>
        <scheme val="minor"/>
      </rPr>
      <t xml:space="preserve">true value </t>
    </r>
    <r>
      <rPr>
        <sz val="14"/>
        <color rgb="FF00008B"/>
        <rFont val="Calibri"/>
        <family val="2"/>
        <scheme val="minor"/>
      </rPr>
      <t>of owners' equity or of the firm as a whole</t>
    </r>
  </si>
  <si>
    <t>Leaves out human capital, reputation, etc.</t>
  </si>
  <si>
    <t>Increase/decrease in value of land, other assets -- also changes in values of debt and shares.</t>
  </si>
  <si>
    <r>
      <rPr>
        <sz val="14"/>
        <color rgb="FFFF0000"/>
        <rFont val="Calibri"/>
        <family val="2"/>
        <scheme val="minor"/>
      </rPr>
      <t>Does not include all assets</t>
    </r>
    <r>
      <rPr>
        <sz val="14"/>
        <color rgb="FF00008B"/>
        <rFont val="Calibri"/>
        <family val="2"/>
        <scheme val="minor"/>
      </rPr>
      <t xml:space="preserve"> that have value</t>
    </r>
  </si>
  <si>
    <r>
      <t xml:space="preserve">Can </t>
    </r>
    <r>
      <rPr>
        <sz val="14"/>
        <color rgb="FFFF0000"/>
        <rFont val="Calibri"/>
        <family val="2"/>
        <scheme val="minor"/>
      </rPr>
      <t>overstate or understate values</t>
    </r>
    <r>
      <rPr>
        <sz val="14"/>
        <color rgb="FF00008B"/>
        <rFont val="Calibri"/>
        <family val="2"/>
        <scheme val="minor"/>
      </rPr>
      <t xml:space="preserve"> significantly </t>
    </r>
  </si>
  <si>
    <t>Retained earnings is not a reserve account with available funds.</t>
  </si>
  <si>
    <t>It represents owner's equity that has already been reinvested in the company.</t>
  </si>
  <si>
    <r>
      <t xml:space="preserve">In forecasting, it is a </t>
    </r>
    <r>
      <rPr>
        <sz val="14"/>
        <color rgb="FFFF0000"/>
        <rFont val="Calibri"/>
        <family val="2"/>
        <scheme val="minor"/>
      </rPr>
      <t>FUDGE FACTOR</t>
    </r>
    <r>
      <rPr>
        <sz val="14"/>
        <color rgb="FF00008B"/>
        <rFont val="Calibri"/>
        <family val="2"/>
        <scheme val="minor"/>
      </rPr>
      <t xml:space="preserve"> that makes the balance sheet balance.</t>
    </r>
  </si>
  <si>
    <t>The Market Value of Owners' Equity = Today's share price x number of shares outstanding</t>
  </si>
  <si>
    <r>
      <t xml:space="preserve">Try the custom number format </t>
    </r>
    <r>
      <rPr>
        <sz val="14"/>
        <color rgb="FFFF0000"/>
        <rFont val="Calibri"/>
        <family val="2"/>
        <scheme val="minor"/>
      </rPr>
      <t xml:space="preserve">#,##0.00 </t>
    </r>
    <r>
      <rPr>
        <sz val="14"/>
        <color rgb="FF00008B"/>
        <rFont val="Calibri"/>
        <family val="2"/>
        <scheme val="minor"/>
      </rPr>
      <t>to display numbers as thousands</t>
    </r>
  </si>
  <si>
    <r>
      <t xml:space="preserve">Common size statements state all income statement items as a percentage of </t>
    </r>
    <r>
      <rPr>
        <sz val="14"/>
        <color rgb="FFFF0000"/>
        <rFont val="Calibri"/>
        <family val="2"/>
        <scheme val="minor"/>
      </rPr>
      <t>SALES</t>
    </r>
  </si>
  <si>
    <r>
      <t xml:space="preserve">and all balance sheet items as a percentage of </t>
    </r>
    <r>
      <rPr>
        <sz val="14"/>
        <color rgb="FFFF0000"/>
        <rFont val="Calibri"/>
        <family val="2"/>
        <scheme val="minor"/>
      </rPr>
      <t>TOTAL ASSETS</t>
    </r>
    <r>
      <rPr>
        <sz val="14"/>
        <color rgb="FF00008B"/>
        <rFont val="Calibri"/>
        <family val="2"/>
        <scheme val="minor"/>
      </rPr>
      <t>.</t>
    </r>
  </si>
  <si>
    <r>
      <t xml:space="preserve">Also known as a </t>
    </r>
    <r>
      <rPr>
        <sz val="14"/>
        <color rgb="FFFF0000"/>
        <rFont val="Calibri"/>
        <family val="2"/>
        <scheme val="minor"/>
      </rPr>
      <t xml:space="preserve">Sources and Uses of Cash statement </t>
    </r>
    <r>
      <rPr>
        <sz val="14"/>
        <color rgb="FF00008B"/>
        <rFont val="Calibri"/>
        <family val="2"/>
        <scheme val="minor"/>
      </rPr>
      <t>-- since that's what is really shows</t>
    </r>
  </si>
  <si>
    <t>An increase in an ASSET is a USE of cash (like buying more assets)</t>
  </si>
  <si>
    <t>An increase in a Liability is a SOURCE of cash (like borrowing more cash)</t>
  </si>
  <si>
    <t>An increase in equity is a SOURCE of cash (like selling more stock)</t>
  </si>
  <si>
    <r>
      <t xml:space="preserve">Try out Excel's </t>
    </r>
    <r>
      <rPr>
        <sz val="14"/>
        <color rgb="FFFF0000"/>
        <rFont val="Calibri"/>
        <family val="2"/>
        <scheme val="minor"/>
      </rPr>
      <t>OUTLINE</t>
    </r>
    <r>
      <rPr>
        <sz val="14"/>
        <color rgb="FF00008B"/>
        <rFont val="Calibri"/>
        <family val="2"/>
        <scheme val="minor"/>
      </rPr>
      <t xml:space="preserve"> tool to collapse and expand the rows in the Statement of Cash Flows</t>
    </r>
  </si>
  <si>
    <r>
      <t xml:space="preserve">On the </t>
    </r>
    <r>
      <rPr>
        <sz val="14"/>
        <color rgb="FFFF0000"/>
        <rFont val="Calibri"/>
        <family val="2"/>
        <scheme val="minor"/>
      </rPr>
      <t>DATA</t>
    </r>
    <r>
      <rPr>
        <sz val="14"/>
        <color rgb="FF00008B"/>
        <rFont val="Calibri"/>
        <family val="2"/>
        <scheme val="minor"/>
      </rPr>
      <t xml:space="preserve"> menu tab, apply the </t>
    </r>
    <r>
      <rPr>
        <sz val="14"/>
        <color rgb="FFFF0000"/>
        <rFont val="Calibri"/>
        <family val="2"/>
        <scheme val="minor"/>
      </rPr>
      <t>GROUP</t>
    </r>
    <r>
      <rPr>
        <sz val="14"/>
        <color rgb="FF00008B"/>
        <rFont val="Calibri"/>
        <family val="2"/>
        <scheme val="minor"/>
      </rPr>
      <t xml:space="preserve"> tool to each major section of the</t>
    </r>
  </si>
  <si>
    <r>
      <t xml:space="preserve">Highlight the rows that you want to hide/show and then click on </t>
    </r>
    <r>
      <rPr>
        <sz val="14"/>
        <color rgb="FFFF0000"/>
        <rFont val="Calibri"/>
        <family val="2"/>
        <scheme val="minor"/>
      </rPr>
      <t>GROUP</t>
    </r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</si>
</sst>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008B"/>
      <name val="Calibri"/>
      <family val="2"/>
      <scheme val="minor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8B"/>
      <name val="Calibri"/>
      <family val="2"/>
      <scheme val="minor"/>
    </font>
    <font>
      <u/>
      <sz val="14"/>
      <color rgb="FF00008B"/>
      <name val="Calibri"/>
      <family val="2"/>
      <scheme val="minor"/>
    </font>
    <font>
      <b/>
      <sz val="20"/>
      <color rgb="FF00008B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u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9" fillId="2" borderId="1">
      <alignment horizontal="center" vertical="justify"/>
    </xf>
    <xf numFmtId="0" fontId="8" fillId="0" borderId="0"/>
    <xf numFmtId="40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7" fillId="0" borderId="0" xfId="0" applyFont="1"/>
    <xf numFmtId="0" fontId="5" fillId="0" borderId="0" xfId="0" applyFont="1" applyAlignment="1">
      <alignment horizontal="left" indent="1"/>
    </xf>
    <xf numFmtId="41" fontId="11" fillId="0" borderId="0" xfId="2" applyNumberFormat="1" applyFont="1" applyAlignment="1">
      <alignment horizontal="centerContinuous"/>
    </xf>
    <xf numFmtId="41" fontId="0" fillId="0" borderId="0" xfId="0" applyNumberFormat="1"/>
    <xf numFmtId="41" fontId="9" fillId="0" borderId="0" xfId="0" applyNumberFormat="1" applyFont="1" applyAlignment="1">
      <alignment horizontal="centerContinuous"/>
    </xf>
    <xf numFmtId="41" fontId="11" fillId="0" borderId="0" xfId="0" applyNumberFormat="1" applyFont="1" applyAlignment="1">
      <alignment horizontal="centerContinuous"/>
    </xf>
    <xf numFmtId="41" fontId="0" fillId="0" borderId="3" xfId="0" applyNumberFormat="1" applyBorder="1"/>
    <xf numFmtId="41" fontId="14" fillId="0" borderId="0" xfId="0" applyNumberFormat="1" applyFont="1"/>
    <xf numFmtId="41" fontId="8" fillId="0" borderId="0" xfId="0" applyNumberFormat="1" applyFont="1"/>
    <xf numFmtId="41" fontId="15" fillId="0" borderId="3" xfId="0" applyNumberFormat="1" applyFont="1" applyBorder="1"/>
    <xf numFmtId="41" fontId="10" fillId="0" borderId="0" xfId="0" applyNumberFormat="1" applyFont="1"/>
    <xf numFmtId="41" fontId="10" fillId="0" borderId="0" xfId="0" applyNumberFormat="1" applyFont="1" applyBorder="1"/>
    <xf numFmtId="41" fontId="14" fillId="0" borderId="3" xfId="0" applyNumberFormat="1" applyFont="1" applyBorder="1"/>
    <xf numFmtId="41" fontId="10" fillId="0" borderId="2" xfId="0" applyNumberFormat="1" applyFont="1" applyBorder="1"/>
    <xf numFmtId="41" fontId="10" fillId="4" borderId="5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indent="1"/>
    </xf>
    <xf numFmtId="41" fontId="0" fillId="0" borderId="0" xfId="0" applyNumberFormat="1" applyAlignment="1">
      <alignment horizontal="centerContinuous"/>
    </xf>
    <xf numFmtId="41" fontId="11" fillId="0" borderId="2" xfId="0" applyNumberFormat="1" applyFont="1" applyBorder="1" applyAlignment="1">
      <alignment horizontal="centerContinuous"/>
    </xf>
    <xf numFmtId="41" fontId="0" fillId="0" borderId="2" xfId="0" applyNumberFormat="1" applyBorder="1" applyAlignment="1">
      <alignment horizontal="centerContinuous"/>
    </xf>
    <xf numFmtId="41" fontId="11" fillId="4" borderId="6" xfId="0" applyNumberFormat="1" applyFont="1" applyFill="1" applyBorder="1"/>
    <xf numFmtId="41" fontId="11" fillId="0" borderId="0" xfId="0" applyNumberFormat="1" applyFont="1"/>
    <xf numFmtId="41" fontId="11" fillId="0" borderId="7" xfId="0" applyNumberFormat="1" applyFont="1" applyFill="1" applyBorder="1"/>
    <xf numFmtId="41" fontId="11" fillId="0" borderId="4" xfId="0" applyNumberFormat="1" applyFont="1" applyFill="1" applyBorder="1"/>
    <xf numFmtId="0" fontId="11" fillId="3" borderId="5" xfId="2" applyNumberFormat="1" applyFont="1" applyFill="1" applyBorder="1" applyAlignment="1">
      <alignment horizontal="center" vertical="center"/>
    </xf>
    <xf numFmtId="41" fontId="8" fillId="0" borderId="0" xfId="2" applyNumberFormat="1" applyFont="1" applyAlignment="1">
      <alignment horizontal="centerContinuous"/>
    </xf>
    <xf numFmtId="41" fontId="10" fillId="3" borderId="5" xfId="2" applyNumberFormat="1" applyFont="1" applyFill="1" applyBorder="1"/>
    <xf numFmtId="41" fontId="8" fillId="0" borderId="0" xfId="2" applyNumberFormat="1" applyFont="1"/>
    <xf numFmtId="41" fontId="8" fillId="0" borderId="2" xfId="2" applyNumberFormat="1" applyBorder="1"/>
    <xf numFmtId="41" fontId="8" fillId="0" borderId="0" xfId="3" applyNumberFormat="1" applyFont="1"/>
    <xf numFmtId="41" fontId="8" fillId="0" borderId="0" xfId="2" applyNumberFormat="1"/>
    <xf numFmtId="164" fontId="13" fillId="0" borderId="0" xfId="4" applyNumberFormat="1" applyFont="1" applyBorder="1"/>
    <xf numFmtId="165" fontId="13" fillId="0" borderId="0" xfId="5" applyNumberFormat="1" applyFont="1" applyBorder="1"/>
    <xf numFmtId="10" fontId="13" fillId="0" borderId="0" xfId="5" applyNumberFormat="1" applyFont="1" applyBorder="1"/>
    <xf numFmtId="165" fontId="0" fillId="0" borderId="0" xfId="5" applyNumberFormat="1" applyFont="1"/>
    <xf numFmtId="164" fontId="8" fillId="0" borderId="0" xfId="4" applyNumberFormat="1" applyFont="1" applyBorder="1"/>
    <xf numFmtId="41" fontId="8" fillId="0" borderId="0" xfId="3" applyNumberFormat="1" applyFont="1" applyBorder="1"/>
    <xf numFmtId="41" fontId="19" fillId="0" borderId="0" xfId="3" applyNumberFormat="1" applyFont="1" applyBorder="1"/>
    <xf numFmtId="41" fontId="8" fillId="0" borderId="0" xfId="2" applyNumberFormat="1" applyFont="1" applyAlignment="1">
      <alignment horizontal="left" indent="2"/>
    </xf>
    <xf numFmtId="41" fontId="19" fillId="0" borderId="0" xfId="2" applyNumberFormat="1" applyFont="1" applyAlignment="1">
      <alignment horizontal="left" indent="2"/>
    </xf>
    <xf numFmtId="41" fontId="11" fillId="0" borderId="0" xfId="2" applyNumberFormat="1" applyFont="1"/>
    <xf numFmtId="164" fontId="11" fillId="0" borderId="0" xfId="4" applyNumberFormat="1" applyFont="1" applyBorder="1"/>
    <xf numFmtId="41" fontId="18" fillId="0" borderId="0" xfId="0" applyNumberFormat="1" applyFont="1"/>
  </cellXfs>
  <cellStyles count="6">
    <cellStyle name="Comma 3" xfId="3"/>
    <cellStyle name="Currency" xfId="4" builtinId="4"/>
    <cellStyle name="Normal" xfId="0" builtinId="0"/>
    <cellStyle name="Normal 3" xfId="2"/>
    <cellStyle name="Percent" xfId="5" builtinId="5"/>
    <cellStyle name="ShadedHeadings" xfId="1"/>
  </cellStyles>
  <dxfs count="0"/>
  <tableStyles count="0" defaultTableStyle="TableStyleMedium9" defaultPivotStyle="PivotStyleLight16"/>
  <colors>
    <mruColors>
      <color rgb="FF00396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/Class/Instuctor%20Spreadsheets/Chapter%202%20and%204%20and%205%20Workshee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ome Statement"/>
      <sheetName val="IS with Custom Format"/>
      <sheetName val="Common Size Income Statement"/>
      <sheetName val="Pro Forma Income Statement"/>
      <sheetName val="Balance Sheet"/>
      <sheetName val="BS with Custom Format"/>
      <sheetName val="Common Size Balance Sheet"/>
      <sheetName val="Pro Forma Balance Sheet"/>
      <sheetName val="Statement of Cash Flows"/>
      <sheetName val="Ratios"/>
      <sheetName val="Exh 4-7 and Exh 4-8"/>
      <sheetName val="Exh 5-5"/>
      <sheetName val="Exh 5-6"/>
      <sheetName val="Chart1"/>
      <sheetName val="Exh 5-7"/>
      <sheetName val="Regression Results"/>
      <sheetName val="Exh 5-8"/>
    </sheetNames>
    <sheetDataSet>
      <sheetData sheetId="0">
        <row r="1">
          <cell r="A1" t="str">
            <v>Elvis Products International</v>
          </cell>
        </row>
        <row r="3">
          <cell r="A3" t="str">
            <v>For the Year Ended Dec. 31, 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12"/>
  <sheetViews>
    <sheetView showGridLines="0" topLeftCell="A71" zoomScale="115" zoomScaleNormal="115" workbookViewId="0">
      <selection activeCell="A69" sqref="A69"/>
    </sheetView>
    <sheetView workbookViewId="1"/>
  </sheetViews>
  <sheetFormatPr defaultRowHeight="21"/>
  <cols>
    <col min="1" max="1" width="5.140625" style="1" customWidth="1"/>
    <col min="2" max="2" width="4.140625" style="1" customWidth="1"/>
    <col min="3" max="3" width="4.5703125" style="1" customWidth="1"/>
    <col min="4" max="4" width="7.140625" style="1" customWidth="1"/>
    <col min="5" max="16384" width="9.140625" style="1"/>
  </cols>
  <sheetData>
    <row r="2" spans="2:3" ht="26.25">
      <c r="B2" s="6" t="s">
        <v>0</v>
      </c>
    </row>
    <row r="3" spans="2:3" ht="8.25" customHeight="1"/>
    <row r="4" spans="2:3">
      <c r="B4" s="7" t="s">
        <v>9</v>
      </c>
      <c r="C4" s="7"/>
    </row>
    <row r="5" spans="2:3">
      <c r="B5" s="7"/>
      <c r="C5" s="7" t="s">
        <v>10</v>
      </c>
    </row>
    <row r="6" spans="2:3">
      <c r="B6" s="7"/>
      <c r="C6" s="7" t="s">
        <v>11</v>
      </c>
    </row>
    <row r="7" spans="2:3" ht="12" customHeight="1"/>
    <row r="8" spans="2:3" ht="23.25">
      <c r="B8" s="2" t="s">
        <v>4</v>
      </c>
    </row>
    <row r="9" spans="2:3" ht="27.75" customHeight="1">
      <c r="C9" s="5" t="s">
        <v>5</v>
      </c>
    </row>
    <row r="10" spans="2:3">
      <c r="C10" s="5" t="s">
        <v>6</v>
      </c>
    </row>
    <row r="11" spans="2:3">
      <c r="C11" s="5" t="s">
        <v>7</v>
      </c>
    </row>
    <row r="12" spans="2:3">
      <c r="C12" s="5" t="s">
        <v>8</v>
      </c>
    </row>
    <row r="13" spans="2:3" ht="10.5" customHeight="1"/>
    <row r="14" spans="2:3" ht="23.25">
      <c r="B14" s="2" t="s">
        <v>12</v>
      </c>
    </row>
    <row r="15" spans="2:3" ht="12" customHeight="1">
      <c r="B15" s="3"/>
    </row>
    <row r="16" spans="2:3">
      <c r="C16" s="5" t="s">
        <v>13</v>
      </c>
    </row>
    <row r="17" spans="2:4">
      <c r="C17" s="5" t="s">
        <v>14</v>
      </c>
    </row>
    <row r="18" spans="2:4">
      <c r="C18" s="7" t="s">
        <v>17</v>
      </c>
    </row>
    <row r="19" spans="2:4">
      <c r="D19" s="7" t="s">
        <v>18</v>
      </c>
    </row>
    <row r="20" spans="2:4">
      <c r="C20" s="7" t="s">
        <v>15</v>
      </c>
    </row>
    <row r="21" spans="2:4">
      <c r="C21" s="7" t="s">
        <v>16</v>
      </c>
    </row>
    <row r="22" spans="2:4" ht="12" customHeight="1"/>
    <row r="23" spans="2:4" ht="23.25">
      <c r="B23" s="2" t="s">
        <v>1</v>
      </c>
    </row>
    <row r="24" spans="2:4" ht="26.25" customHeight="1">
      <c r="B24" s="7" t="s">
        <v>2</v>
      </c>
      <c r="C24" s="7" t="s">
        <v>127</v>
      </c>
    </row>
    <row r="25" spans="2:4">
      <c r="B25" s="7" t="s">
        <v>2</v>
      </c>
      <c r="C25" s="7" t="s">
        <v>21</v>
      </c>
    </row>
    <row r="26" spans="2:4">
      <c r="B26" s="7"/>
      <c r="C26" s="7"/>
      <c r="D26" s="7" t="s">
        <v>20</v>
      </c>
    </row>
    <row r="27" spans="2:4">
      <c r="B27" s="7" t="s">
        <v>2</v>
      </c>
      <c r="C27" s="7" t="s">
        <v>3</v>
      </c>
      <c r="D27" s="7"/>
    </row>
    <row r="28" spans="2:4">
      <c r="B28" s="7"/>
      <c r="C28" s="7"/>
      <c r="D28" s="7" t="s">
        <v>19</v>
      </c>
    </row>
    <row r="29" spans="2:4">
      <c r="B29" s="7" t="s">
        <v>2</v>
      </c>
      <c r="C29" s="7" t="s">
        <v>22</v>
      </c>
    </row>
    <row r="30" spans="2:4">
      <c r="B30" s="7"/>
      <c r="C30" s="7"/>
      <c r="D30" s="7" t="s">
        <v>117</v>
      </c>
    </row>
    <row r="31" spans="2:4">
      <c r="B31" s="7" t="s">
        <v>2</v>
      </c>
      <c r="C31" s="7" t="s">
        <v>23</v>
      </c>
    </row>
    <row r="32" spans="2:4">
      <c r="B32" s="7" t="s">
        <v>2</v>
      </c>
      <c r="C32" s="7" t="s">
        <v>24</v>
      </c>
    </row>
    <row r="33" spans="2:11">
      <c r="D33" s="7" t="s">
        <v>25</v>
      </c>
    </row>
    <row r="34" spans="2:11" ht="13.5" customHeight="1"/>
    <row r="35" spans="2:11" ht="23.25">
      <c r="B35" s="2" t="s">
        <v>41</v>
      </c>
    </row>
    <row r="36" spans="2:11" ht="8.25" customHeight="1"/>
    <row r="37" spans="2:11" ht="23.25">
      <c r="B37" s="7" t="s">
        <v>2</v>
      </c>
      <c r="C37" s="7" t="s">
        <v>48</v>
      </c>
      <c r="K37" s="2"/>
    </row>
    <row r="38" spans="2:11" ht="23.25">
      <c r="B38" s="7" t="s">
        <v>2</v>
      </c>
      <c r="C38" s="7" t="s">
        <v>118</v>
      </c>
      <c r="K38" s="2"/>
    </row>
    <row r="39" spans="2:11" ht="23.25">
      <c r="B39" s="7" t="s">
        <v>2</v>
      </c>
      <c r="C39" s="7" t="s">
        <v>43</v>
      </c>
      <c r="K39" s="2"/>
    </row>
    <row r="40" spans="2:11" ht="23.25">
      <c r="B40" s="7" t="s">
        <v>2</v>
      </c>
      <c r="C40" s="7" t="s">
        <v>53</v>
      </c>
      <c r="K40" s="2"/>
    </row>
    <row r="41" spans="2:11" ht="23.25">
      <c r="B41" s="7" t="s">
        <v>2</v>
      </c>
      <c r="C41" s="7" t="s">
        <v>119</v>
      </c>
      <c r="K41" s="2"/>
    </row>
    <row r="42" spans="2:11" ht="23.25">
      <c r="B42" s="7"/>
      <c r="C42" s="7" t="s">
        <v>2</v>
      </c>
      <c r="D42" s="7" t="s">
        <v>54</v>
      </c>
      <c r="K42" s="2"/>
    </row>
    <row r="43" spans="2:11" ht="23.25">
      <c r="B43" s="7"/>
      <c r="C43" s="7" t="s">
        <v>2</v>
      </c>
      <c r="D43" s="7" t="s">
        <v>55</v>
      </c>
      <c r="K43" s="2"/>
    </row>
    <row r="44" spans="2:11" ht="23.25">
      <c r="B44" s="7" t="s">
        <v>2</v>
      </c>
      <c r="C44" s="7" t="s">
        <v>120</v>
      </c>
      <c r="K44" s="4"/>
    </row>
    <row r="45" spans="2:11" ht="23.25">
      <c r="B45" s="7"/>
      <c r="C45" s="7" t="s">
        <v>2</v>
      </c>
      <c r="D45" s="7" t="s">
        <v>121</v>
      </c>
      <c r="K45" s="4"/>
    </row>
    <row r="46" spans="2:11" ht="23.25">
      <c r="B46" s="7"/>
      <c r="C46" s="7" t="s">
        <v>2</v>
      </c>
      <c r="D46" s="7" t="s">
        <v>122</v>
      </c>
      <c r="K46" s="4"/>
    </row>
    <row r="47" spans="2:11" ht="23.25">
      <c r="B47" s="7" t="s">
        <v>2</v>
      </c>
      <c r="C47" s="7" t="s">
        <v>42</v>
      </c>
      <c r="K47" s="4"/>
    </row>
    <row r="48" spans="2:11">
      <c r="B48" s="7" t="s">
        <v>2</v>
      </c>
      <c r="C48" s="7" t="s">
        <v>50</v>
      </c>
    </row>
    <row r="49" spans="2:11" ht="23.25">
      <c r="B49" s="7" t="s">
        <v>2</v>
      </c>
      <c r="C49" s="7" t="s">
        <v>44</v>
      </c>
      <c r="K49" s="4"/>
    </row>
    <row r="50" spans="2:11" ht="23.25">
      <c r="B50" s="7" t="s">
        <v>2</v>
      </c>
      <c r="C50" s="7" t="s">
        <v>124</v>
      </c>
      <c r="K50" s="4"/>
    </row>
    <row r="51" spans="2:11">
      <c r="B51" s="7" t="s">
        <v>2</v>
      </c>
      <c r="C51" s="7" t="s">
        <v>125</v>
      </c>
    </row>
    <row r="52" spans="2:11">
      <c r="B52" s="7" t="s">
        <v>2</v>
      </c>
      <c r="C52" s="7" t="s">
        <v>123</v>
      </c>
    </row>
    <row r="53" spans="2:11" ht="23.25">
      <c r="B53" s="7" t="s">
        <v>2</v>
      </c>
      <c r="C53" s="7" t="s">
        <v>45</v>
      </c>
      <c r="K53" s="2"/>
    </row>
    <row r="54" spans="2:11">
      <c r="C54" s="7" t="s">
        <v>2</v>
      </c>
      <c r="D54" s="7" t="s">
        <v>46</v>
      </c>
    </row>
    <row r="55" spans="2:11">
      <c r="C55" s="7" t="s">
        <v>2</v>
      </c>
      <c r="D55" s="7" t="s">
        <v>47</v>
      </c>
    </row>
    <row r="56" spans="2:11">
      <c r="B56" s="7" t="s">
        <v>2</v>
      </c>
      <c r="C56" s="7" t="s">
        <v>126</v>
      </c>
    </row>
    <row r="58" spans="2:11" ht="23.25">
      <c r="B58" s="2" t="s">
        <v>51</v>
      </c>
    </row>
    <row r="59" spans="2:11" ht="25.5" customHeight="1">
      <c r="B59" s="7" t="s">
        <v>2</v>
      </c>
      <c r="C59" s="7" t="s">
        <v>128</v>
      </c>
    </row>
    <row r="60" spans="2:11">
      <c r="B60" s="7" t="s">
        <v>2</v>
      </c>
      <c r="C60" s="7" t="s">
        <v>52</v>
      </c>
    </row>
    <row r="61" spans="2:11">
      <c r="B61" s="7" t="s">
        <v>2</v>
      </c>
      <c r="C61" s="7" t="s">
        <v>129</v>
      </c>
      <c r="D61" s="7"/>
    </row>
    <row r="62" spans="2:11">
      <c r="B62" s="7" t="s">
        <v>2</v>
      </c>
      <c r="C62" s="7" t="s">
        <v>130</v>
      </c>
      <c r="D62" s="7"/>
    </row>
    <row r="63" spans="2:11">
      <c r="B63" s="7" t="s">
        <v>2</v>
      </c>
      <c r="C63" s="7" t="s">
        <v>131</v>
      </c>
      <c r="D63" s="7"/>
    </row>
    <row r="64" spans="2:11">
      <c r="B64" s="7"/>
      <c r="C64" s="7" t="s">
        <v>2</v>
      </c>
      <c r="D64" s="7" t="s">
        <v>139</v>
      </c>
    </row>
    <row r="65" spans="2:4">
      <c r="B65" s="7" t="s">
        <v>2</v>
      </c>
      <c r="C65" s="7" t="s">
        <v>134</v>
      </c>
    </row>
    <row r="66" spans="2:4">
      <c r="B66" s="7"/>
      <c r="C66" s="7" t="s">
        <v>2</v>
      </c>
      <c r="D66" s="7" t="s">
        <v>132</v>
      </c>
    </row>
    <row r="67" spans="2:4">
      <c r="B67" s="7" t="s">
        <v>2</v>
      </c>
      <c r="C67" s="7" t="s">
        <v>135</v>
      </c>
    </row>
    <row r="68" spans="2:4">
      <c r="B68" s="7"/>
      <c r="C68" s="7" t="s">
        <v>2</v>
      </c>
      <c r="D68" s="7" t="s">
        <v>133</v>
      </c>
    </row>
    <row r="69" spans="2:4">
      <c r="B69" s="7" t="s">
        <v>2</v>
      </c>
      <c r="C69" s="7" t="s">
        <v>136</v>
      </c>
      <c r="D69" s="7"/>
    </row>
    <row r="70" spans="2:4">
      <c r="B70" s="7"/>
      <c r="C70" s="7" t="s">
        <v>2</v>
      </c>
      <c r="D70" s="7" t="s">
        <v>137</v>
      </c>
    </row>
    <row r="71" spans="2:4">
      <c r="B71" s="7"/>
      <c r="C71" s="7" t="s">
        <v>2</v>
      </c>
      <c r="D71" s="7" t="s">
        <v>138</v>
      </c>
    </row>
    <row r="72" spans="2:4">
      <c r="B72" s="7" t="s">
        <v>2</v>
      </c>
      <c r="C72" s="7" t="s">
        <v>24</v>
      </c>
    </row>
    <row r="73" spans="2:4">
      <c r="D73" s="7" t="s">
        <v>25</v>
      </c>
    </row>
    <row r="74" spans="2:4" ht="13.5" customHeight="1"/>
    <row r="75" spans="2:4" ht="23.25">
      <c r="B75" s="2" t="s">
        <v>56</v>
      </c>
    </row>
    <row r="76" spans="2:4" ht="27" customHeight="1">
      <c r="B76" s="7" t="s">
        <v>2</v>
      </c>
      <c r="C76" s="7" t="s">
        <v>80</v>
      </c>
    </row>
    <row r="77" spans="2:4" ht="20.25" customHeight="1">
      <c r="B77" s="7" t="s">
        <v>2</v>
      </c>
      <c r="C77" s="7" t="s">
        <v>78</v>
      </c>
    </row>
    <row r="78" spans="2:4">
      <c r="C78" s="7" t="s">
        <v>2</v>
      </c>
      <c r="D78" s="7" t="s">
        <v>79</v>
      </c>
    </row>
    <row r="79" spans="2:4">
      <c r="B79" s="7" t="s">
        <v>2</v>
      </c>
      <c r="C79" s="7" t="s">
        <v>140</v>
      </c>
    </row>
    <row r="80" spans="2:4">
      <c r="C80" s="7" t="s">
        <v>2</v>
      </c>
      <c r="D80" s="7" t="s">
        <v>81</v>
      </c>
    </row>
    <row r="81" spans="2:5" ht="16.5" customHeight="1"/>
    <row r="82" spans="2:5" ht="23.25">
      <c r="B82" s="2" t="s">
        <v>93</v>
      </c>
    </row>
    <row r="83" spans="2:5">
      <c r="B83" s="7" t="s">
        <v>2</v>
      </c>
      <c r="C83" s="7" t="s">
        <v>141</v>
      </c>
    </row>
    <row r="84" spans="2:5">
      <c r="D84" s="7" t="s">
        <v>142</v>
      </c>
    </row>
    <row r="85" spans="2:5">
      <c r="D85" s="7" t="s">
        <v>82</v>
      </c>
    </row>
    <row r="86" spans="2:5">
      <c r="D86" s="7" t="s">
        <v>85</v>
      </c>
    </row>
    <row r="87" spans="2:5">
      <c r="B87" s="7" t="s">
        <v>2</v>
      </c>
      <c r="C87" s="7" t="s">
        <v>83</v>
      </c>
      <c r="D87" s="7"/>
    </row>
    <row r="88" spans="2:5">
      <c r="B88" s="7"/>
      <c r="C88" s="7" t="s">
        <v>2</v>
      </c>
      <c r="D88" s="7" t="s">
        <v>86</v>
      </c>
    </row>
    <row r="89" spans="2:5">
      <c r="B89" s="7"/>
      <c r="C89" s="7" t="s">
        <v>2</v>
      </c>
      <c r="D89" s="7" t="s">
        <v>87</v>
      </c>
    </row>
    <row r="90" spans="2:5">
      <c r="C90" s="7" t="s">
        <v>2</v>
      </c>
      <c r="D90" s="7" t="s">
        <v>88</v>
      </c>
    </row>
    <row r="91" spans="2:5">
      <c r="D91" s="22" t="s">
        <v>2</v>
      </c>
      <c r="E91" s="7" t="s">
        <v>84</v>
      </c>
    </row>
    <row r="92" spans="2:5">
      <c r="D92" s="22" t="s">
        <v>2</v>
      </c>
      <c r="E92" s="7" t="s">
        <v>89</v>
      </c>
    </row>
    <row r="93" spans="2:5">
      <c r="E93" s="7" t="s">
        <v>90</v>
      </c>
    </row>
    <row r="94" spans="2:5">
      <c r="B94" s="7" t="s">
        <v>2</v>
      </c>
      <c r="C94" s="7" t="s">
        <v>91</v>
      </c>
    </row>
    <row r="95" spans="2:5">
      <c r="D95" s="7" t="s">
        <v>92</v>
      </c>
    </row>
    <row r="96" spans="2:5" ht="9.75" customHeight="1"/>
    <row r="97" spans="2:4" ht="23.25">
      <c r="B97" s="2" t="s">
        <v>94</v>
      </c>
    </row>
    <row r="98" spans="2:4">
      <c r="B98" s="7" t="s">
        <v>2</v>
      </c>
      <c r="C98" s="7" t="s">
        <v>143</v>
      </c>
    </row>
    <row r="99" spans="2:4">
      <c r="B99" s="7" t="s">
        <v>2</v>
      </c>
      <c r="C99" s="7" t="s">
        <v>95</v>
      </c>
    </row>
    <row r="100" spans="2:4">
      <c r="C100" s="7" t="s">
        <v>2</v>
      </c>
      <c r="D100" s="7" t="s">
        <v>96</v>
      </c>
    </row>
    <row r="101" spans="2:4">
      <c r="C101" s="7" t="s">
        <v>2</v>
      </c>
      <c r="D101" s="7" t="s">
        <v>97</v>
      </c>
    </row>
    <row r="102" spans="2:4">
      <c r="C102" s="7" t="s">
        <v>2</v>
      </c>
      <c r="D102" s="7" t="s">
        <v>98</v>
      </c>
    </row>
    <row r="103" spans="2:4">
      <c r="B103" s="7" t="s">
        <v>2</v>
      </c>
      <c r="C103" s="7" t="s">
        <v>113</v>
      </c>
    </row>
    <row r="104" spans="2:4">
      <c r="C104" s="7" t="s">
        <v>2</v>
      </c>
      <c r="D104" s="7" t="s">
        <v>144</v>
      </c>
    </row>
    <row r="105" spans="2:4">
      <c r="C105" s="7" t="s">
        <v>2</v>
      </c>
      <c r="D105" s="7" t="s">
        <v>145</v>
      </c>
    </row>
    <row r="106" spans="2:4">
      <c r="C106" s="7" t="s">
        <v>2</v>
      </c>
      <c r="D106" s="7" t="s">
        <v>146</v>
      </c>
    </row>
    <row r="107" spans="2:4">
      <c r="C107" s="7" t="s">
        <v>2</v>
      </c>
      <c r="D107" s="7" t="s">
        <v>114</v>
      </c>
    </row>
    <row r="108" spans="2:4">
      <c r="B108" s="7" t="s">
        <v>2</v>
      </c>
      <c r="C108" s="7" t="s">
        <v>147</v>
      </c>
    </row>
    <row r="109" spans="2:4">
      <c r="C109" s="7" t="s">
        <v>2</v>
      </c>
      <c r="D109" s="7" t="s">
        <v>148</v>
      </c>
    </row>
    <row r="110" spans="2:4">
      <c r="D110" s="7" t="s">
        <v>115</v>
      </c>
    </row>
    <row r="111" spans="2:4">
      <c r="C111" s="7" t="s">
        <v>2</v>
      </c>
      <c r="D111" s="7" t="s">
        <v>149</v>
      </c>
    </row>
    <row r="112" spans="2:4">
      <c r="D112" s="7" t="s">
        <v>116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0"/>
  <sheetViews>
    <sheetView topLeftCell="A13" zoomScale="130" zoomScaleNormal="130" workbookViewId="0">
      <selection activeCell="C22" sqref="C22"/>
    </sheetView>
    <sheetView tabSelected="1" workbookViewId="1"/>
  </sheetViews>
  <sheetFormatPr defaultRowHeight="15"/>
  <cols>
    <col min="1" max="1" width="3.85546875" style="9" customWidth="1"/>
    <col min="2" max="2" width="28.42578125" style="9" customWidth="1"/>
    <col min="3" max="4" width="13.85546875" style="9" customWidth="1"/>
    <col min="5" max="16384" width="9.140625" style="9"/>
  </cols>
  <sheetData>
    <row r="1" spans="2:7" ht="7.5" customHeight="1"/>
    <row r="2" spans="2:7" ht="15.75" thickBot="1">
      <c r="B2" s="8" t="s">
        <v>49</v>
      </c>
      <c r="C2" s="31"/>
      <c r="D2" s="31"/>
    </row>
    <row r="3" spans="2:7" ht="45.75" customHeight="1" thickBot="1">
      <c r="B3" s="32"/>
      <c r="C3" s="30">
        <v>2009</v>
      </c>
      <c r="D3" s="30">
        <v>2008</v>
      </c>
    </row>
    <row r="4" spans="2:7" ht="18.75" customHeight="1">
      <c r="B4" s="33" t="s">
        <v>29</v>
      </c>
      <c r="C4" s="37">
        <v>3850000</v>
      </c>
      <c r="D4" s="37">
        <v>3432000</v>
      </c>
    </row>
    <row r="5" spans="2:7">
      <c r="B5" s="33" t="s">
        <v>30</v>
      </c>
      <c r="C5" s="38">
        <v>0.84399999999999997</v>
      </c>
      <c r="D5" s="38">
        <v>0.83399999999999996</v>
      </c>
      <c r="F5" s="40"/>
      <c r="G5" s="40"/>
    </row>
    <row r="6" spans="2:7">
      <c r="B6" s="33" t="s">
        <v>32</v>
      </c>
      <c r="C6" s="37">
        <v>330300</v>
      </c>
      <c r="D6" s="37">
        <v>240000</v>
      </c>
    </row>
    <row r="7" spans="2:7">
      <c r="B7" s="33" t="s">
        <v>33</v>
      </c>
      <c r="C7" s="37">
        <v>100000</v>
      </c>
      <c r="D7" s="37">
        <v>100000</v>
      </c>
    </row>
    <row r="8" spans="2:7">
      <c r="B8" s="33" t="s">
        <v>34</v>
      </c>
      <c r="C8" s="37">
        <v>20000</v>
      </c>
      <c r="D8" s="37">
        <v>18900</v>
      </c>
    </row>
    <row r="9" spans="2:7">
      <c r="B9" s="33" t="s">
        <v>36</v>
      </c>
      <c r="C9" s="37">
        <v>76000</v>
      </c>
      <c r="D9" s="37">
        <v>62500</v>
      </c>
    </row>
    <row r="10" spans="2:7">
      <c r="B10" s="33" t="s">
        <v>40</v>
      </c>
      <c r="C10" s="39">
        <v>0.4</v>
      </c>
      <c r="D10" s="39">
        <v>0.4</v>
      </c>
    </row>
    <row r="11" spans="2:7" ht="6" customHeight="1" thickBot="1">
      <c r="B11" s="34"/>
      <c r="C11" s="34"/>
      <c r="D11" s="34"/>
    </row>
    <row r="13" spans="2:7">
      <c r="B13" s="8" t="s">
        <v>26</v>
      </c>
      <c r="C13" s="31"/>
      <c r="D13" s="31"/>
    </row>
    <row r="14" spans="2:7">
      <c r="B14" s="8" t="s">
        <v>27</v>
      </c>
      <c r="C14" s="31"/>
      <c r="D14" s="31"/>
    </row>
    <row r="15" spans="2:7" ht="15.75" thickBot="1">
      <c r="B15" s="8" t="s">
        <v>28</v>
      </c>
      <c r="C15" s="31"/>
      <c r="D15" s="31"/>
    </row>
    <row r="16" spans="2:7" ht="45.75" customHeight="1" thickBot="1">
      <c r="B16" s="32"/>
      <c r="C16" s="30">
        <v>2009</v>
      </c>
      <c r="D16" s="30">
        <v>2008</v>
      </c>
    </row>
    <row r="17" spans="2:7" ht="22.5" customHeight="1">
      <c r="B17" s="44" t="s">
        <v>29</v>
      </c>
      <c r="C17" s="41">
        <f>C4</f>
        <v>3850000</v>
      </c>
      <c r="D17" s="41">
        <f>D4</f>
        <v>3432000</v>
      </c>
    </row>
    <row r="18" spans="2:7" ht="17.25">
      <c r="B18" s="45" t="s">
        <v>30</v>
      </c>
      <c r="C18" s="43">
        <f>C5*C17</f>
        <v>3249400</v>
      </c>
      <c r="D18" s="43">
        <f>D5*D17</f>
        <v>2862288</v>
      </c>
      <c r="F18" s="12"/>
      <c r="G18" s="12"/>
    </row>
    <row r="19" spans="2:7" s="48" customFormat="1">
      <c r="B19" s="46" t="s">
        <v>31</v>
      </c>
      <c r="C19" s="47">
        <f>C17-C18</f>
        <v>600600</v>
      </c>
      <c r="D19" s="47">
        <f>D17-D18</f>
        <v>569712</v>
      </c>
    </row>
    <row r="20" spans="2:7">
      <c r="B20" s="44" t="s">
        <v>32</v>
      </c>
      <c r="C20" s="42">
        <f>C6</f>
        <v>330300</v>
      </c>
      <c r="D20" s="42">
        <f>D6</f>
        <v>240000</v>
      </c>
    </row>
    <row r="21" spans="2:7">
      <c r="B21" s="44" t="s">
        <v>33</v>
      </c>
      <c r="C21" s="42">
        <f t="shared" ref="C21:D22" si="0">C7</f>
        <v>100000</v>
      </c>
      <c r="D21" s="42">
        <f t="shared" si="0"/>
        <v>100000</v>
      </c>
    </row>
    <row r="22" spans="2:7" ht="17.25">
      <c r="B22" s="45" t="s">
        <v>34</v>
      </c>
      <c r="C22" s="43">
        <f t="shared" si="0"/>
        <v>20000</v>
      </c>
      <c r="D22" s="43">
        <f t="shared" si="0"/>
        <v>18900</v>
      </c>
      <c r="F22" s="35"/>
      <c r="G22" s="35"/>
    </row>
    <row r="23" spans="2:7" s="48" customFormat="1">
      <c r="B23" s="46" t="s">
        <v>35</v>
      </c>
      <c r="C23" s="47">
        <f>C19-C20-C21-C22</f>
        <v>150300</v>
      </c>
      <c r="D23" s="47">
        <f>D19-D20-D21-D22</f>
        <v>210812</v>
      </c>
    </row>
    <row r="24" spans="2:7" ht="17.25">
      <c r="B24" s="45" t="s">
        <v>36</v>
      </c>
      <c r="C24" s="43">
        <f>C9</f>
        <v>76000</v>
      </c>
      <c r="D24" s="43">
        <f>D9</f>
        <v>62500</v>
      </c>
    </row>
    <row r="25" spans="2:7" s="48" customFormat="1">
      <c r="B25" s="46" t="s">
        <v>37</v>
      </c>
      <c r="C25" s="47">
        <f>C23-C24</f>
        <v>74300</v>
      </c>
      <c r="D25" s="47">
        <f>D23-D24</f>
        <v>148312</v>
      </c>
    </row>
    <row r="26" spans="2:7" ht="17.25">
      <c r="B26" s="45" t="s">
        <v>38</v>
      </c>
      <c r="C26" s="43">
        <f>C10*C25</f>
        <v>29720</v>
      </c>
      <c r="D26" s="43">
        <f>D10*D25</f>
        <v>59324.800000000003</v>
      </c>
    </row>
    <row r="27" spans="2:7" s="48" customFormat="1">
      <c r="B27" s="46" t="s">
        <v>39</v>
      </c>
      <c r="C27" s="47">
        <f>C25-C26</f>
        <v>44580</v>
      </c>
      <c r="D27" s="47">
        <f>D25-D26</f>
        <v>88987.199999999997</v>
      </c>
    </row>
    <row r="28" spans="2:7" ht="6.75" customHeight="1" thickBot="1">
      <c r="B28" s="34"/>
      <c r="C28" s="34"/>
      <c r="D28" s="34"/>
    </row>
    <row r="29" spans="2:7">
      <c r="B29" s="36"/>
      <c r="C29" s="36"/>
    </row>
    <row r="30" spans="2:7">
      <c r="B30" s="36"/>
      <c r="C30" s="3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D24"/>
  <sheetViews>
    <sheetView tabSelected="1" topLeftCell="B8" zoomScale="115" zoomScaleNormal="115" workbookViewId="0">
      <selection activeCell="D28" sqref="D28"/>
    </sheetView>
    <sheetView workbookViewId="1">
      <selection activeCell="H8" sqref="H8"/>
    </sheetView>
  </sheetViews>
  <sheetFormatPr defaultRowHeight="15"/>
  <cols>
    <col min="1" max="1" width="6.42578125" style="9" customWidth="1"/>
    <col min="2" max="2" width="37" style="9" customWidth="1"/>
    <col min="3" max="4" width="11.5703125" style="9" customWidth="1"/>
    <col min="5" max="16384" width="9.140625" style="9"/>
  </cols>
  <sheetData>
    <row r="2" spans="2:4" ht="15.75">
      <c r="B2" s="8" t="s">
        <v>26</v>
      </c>
      <c r="C2" s="10"/>
      <c r="D2" s="10"/>
    </row>
    <row r="3" spans="2:4" ht="15.75">
      <c r="B3" s="11" t="s">
        <v>57</v>
      </c>
      <c r="C3" s="10"/>
      <c r="D3" s="10"/>
    </row>
    <row r="4" spans="2:4" ht="16.5" thickBot="1">
      <c r="B4" s="11" t="str">
        <f>"As of Dec. 31, "&amp;TEXT(C5,"#000")</f>
        <v>As of Dec. 31, 2009</v>
      </c>
      <c r="C4" s="10"/>
      <c r="D4" s="10"/>
    </row>
    <row r="5" spans="2:4" ht="21" customHeight="1" thickBot="1">
      <c r="B5" s="20" t="s">
        <v>58</v>
      </c>
      <c r="C5" s="21">
        <v>2009</v>
      </c>
      <c r="D5" s="20">
        <v>2008</v>
      </c>
    </row>
    <row r="6" spans="2:4" ht="22.5" customHeight="1">
      <c r="B6" s="9" t="s">
        <v>59</v>
      </c>
      <c r="C6" s="9">
        <v>52000</v>
      </c>
      <c r="D6" s="9">
        <v>57600</v>
      </c>
    </row>
    <row r="7" spans="2:4">
      <c r="B7" s="9" t="s">
        <v>60</v>
      </c>
      <c r="C7" s="9">
        <v>402000</v>
      </c>
      <c r="D7" s="9">
        <v>351200</v>
      </c>
    </row>
    <row r="8" spans="2:4">
      <c r="B8" s="9" t="s">
        <v>61</v>
      </c>
      <c r="C8" s="12">
        <v>836000</v>
      </c>
      <c r="D8" s="12">
        <v>715200</v>
      </c>
    </row>
    <row r="9" spans="2:4">
      <c r="B9" s="13" t="s">
        <v>62</v>
      </c>
      <c r="C9" s="13">
        <f>SUM(C6:C8)</f>
        <v>1290000</v>
      </c>
      <c r="D9" s="13">
        <f>SUM(D6:D8)</f>
        <v>1124000</v>
      </c>
    </row>
    <row r="10" spans="2:4" ht="21" customHeight="1">
      <c r="B10" s="14" t="s">
        <v>63</v>
      </c>
      <c r="C10" s="9">
        <v>527000</v>
      </c>
      <c r="D10" s="9">
        <v>491000</v>
      </c>
    </row>
    <row r="11" spans="2:4">
      <c r="B11" s="14" t="s">
        <v>64</v>
      </c>
      <c r="C11" s="12">
        <f>D11+'Income Statement'!C22</f>
        <v>166200</v>
      </c>
      <c r="D11" s="12">
        <v>146200</v>
      </c>
    </row>
    <row r="12" spans="2:4" ht="15.75">
      <c r="B12" s="13" t="s">
        <v>65</v>
      </c>
      <c r="C12" s="15">
        <f>C10-C11</f>
        <v>360800</v>
      </c>
      <c r="D12" s="15">
        <f>D10-D11</f>
        <v>344800</v>
      </c>
    </row>
    <row r="13" spans="2:4" ht="21" customHeight="1" thickBot="1">
      <c r="B13" s="16" t="s">
        <v>66</v>
      </c>
      <c r="C13" s="17">
        <f>C9+C12</f>
        <v>1650800</v>
      </c>
      <c r="D13" s="17">
        <f>D9+D12</f>
        <v>1468800</v>
      </c>
    </row>
    <row r="14" spans="2:4" ht="25.5" customHeight="1" thickBot="1">
      <c r="B14" s="20" t="s">
        <v>67</v>
      </c>
      <c r="C14" s="21"/>
      <c r="D14" s="20"/>
    </row>
    <row r="15" spans="2:4" ht="20.25" customHeight="1">
      <c r="B15" s="9" t="s">
        <v>68</v>
      </c>
      <c r="C15" s="9">
        <v>175200</v>
      </c>
      <c r="D15" s="9">
        <v>145600</v>
      </c>
    </row>
    <row r="16" spans="2:4">
      <c r="B16" s="9" t="s">
        <v>69</v>
      </c>
      <c r="C16" s="9">
        <v>225000</v>
      </c>
      <c r="D16" s="9">
        <v>200000</v>
      </c>
    </row>
    <row r="17" spans="2:4">
      <c r="B17" s="9" t="s">
        <v>70</v>
      </c>
      <c r="C17" s="12">
        <v>140000</v>
      </c>
      <c r="D17" s="12">
        <v>136000</v>
      </c>
    </row>
    <row r="18" spans="2:4">
      <c r="B18" s="13" t="s">
        <v>71</v>
      </c>
      <c r="C18" s="13">
        <f>SUM(C15:C17)</f>
        <v>540200</v>
      </c>
      <c r="D18" s="13">
        <f>SUM(D15:D17)</f>
        <v>481600</v>
      </c>
    </row>
    <row r="19" spans="2:4">
      <c r="B19" s="9" t="s">
        <v>72</v>
      </c>
      <c r="C19" s="12">
        <v>424612</v>
      </c>
      <c r="D19" s="12">
        <v>323432</v>
      </c>
    </row>
    <row r="20" spans="2:4">
      <c r="B20" s="13" t="s">
        <v>73</v>
      </c>
      <c r="C20" s="13">
        <f>SUM(C18:C19)</f>
        <v>964812</v>
      </c>
      <c r="D20" s="13">
        <f>SUM(D18:D19)</f>
        <v>805032</v>
      </c>
    </row>
    <row r="21" spans="2:4">
      <c r="B21" s="14" t="s">
        <v>74</v>
      </c>
      <c r="C21" s="9">
        <v>460000</v>
      </c>
      <c r="D21" s="9">
        <v>460000</v>
      </c>
    </row>
    <row r="22" spans="2:4">
      <c r="B22" s="14" t="s">
        <v>75</v>
      </c>
      <c r="C22" s="12">
        <f>D22+'Income Statement'!C27-'Income Statement'!C8</f>
        <v>228348</v>
      </c>
      <c r="D22" s="12">
        <v>203768</v>
      </c>
    </row>
    <row r="23" spans="2:4">
      <c r="B23" s="13" t="s">
        <v>76</v>
      </c>
      <c r="C23" s="18"/>
      <c r="D23" s="18"/>
    </row>
    <row r="24" spans="2:4" ht="15.75" thickBot="1">
      <c r="B24" s="19" t="s">
        <v>77</v>
      </c>
      <c r="C24" s="19"/>
      <c r="D24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D23"/>
  <sheetViews>
    <sheetView workbookViewId="0">
      <selection activeCell="H13" sqref="H13"/>
    </sheetView>
    <sheetView workbookViewId="1"/>
  </sheetViews>
  <sheetFormatPr defaultRowHeight="15"/>
  <cols>
    <col min="1" max="1" width="4.28515625" style="9" customWidth="1"/>
    <col min="2" max="2" width="34" style="9" customWidth="1"/>
    <col min="3" max="3" width="10.85546875" style="9" bestFit="1" customWidth="1"/>
    <col min="4" max="4" width="11.28515625" style="9" bestFit="1" customWidth="1"/>
    <col min="5" max="16384" width="9.140625" style="9"/>
  </cols>
  <sheetData>
    <row r="2" spans="2:4">
      <c r="B2" s="11" t="str">
        <f>'[1]Income Statement'!A1</f>
        <v>Elvis Products International</v>
      </c>
      <c r="C2" s="23"/>
      <c r="D2" s="23"/>
    </row>
    <row r="3" spans="2:4">
      <c r="B3" s="11" t="s">
        <v>99</v>
      </c>
      <c r="C3" s="23"/>
      <c r="D3" s="23"/>
    </row>
    <row r="4" spans="2:4" ht="15.75" thickBot="1">
      <c r="B4" s="24" t="str">
        <f>'[1]Income Statement'!A3&amp;" ($ in 000's)"</f>
        <v>For the Year Ended Dec. 31, 2009 ($ in 000's)</v>
      </c>
      <c r="C4" s="25"/>
      <c r="D4" s="25"/>
    </row>
    <row r="5" spans="2:4" ht="24" customHeight="1" thickBot="1">
      <c r="B5" s="20" t="s">
        <v>96</v>
      </c>
      <c r="C5" s="21">
        <v>2009</v>
      </c>
      <c r="D5" s="21">
        <v>2008</v>
      </c>
    </row>
    <row r="6" spans="2:4">
      <c r="B6" s="9" t="s">
        <v>39</v>
      </c>
    </row>
    <row r="7" spans="2:4">
      <c r="B7" s="9" t="s">
        <v>34</v>
      </c>
    </row>
    <row r="8" spans="2:4">
      <c r="B8" s="9" t="s">
        <v>100</v>
      </c>
    </row>
    <row r="9" spans="2:4">
      <c r="B9" s="9" t="s">
        <v>101</v>
      </c>
    </row>
    <row r="10" spans="2:4">
      <c r="B10" s="9" t="s">
        <v>102</v>
      </c>
    </row>
    <row r="11" spans="2:4">
      <c r="B11" s="9" t="s">
        <v>103</v>
      </c>
    </row>
    <row r="12" spans="2:4" ht="14.25" customHeight="1">
      <c r="B12" s="27" t="s">
        <v>104</v>
      </c>
      <c r="C12" s="27"/>
      <c r="D12" s="27"/>
    </row>
    <row r="13" spans="2:4" ht="14.25" customHeight="1">
      <c r="B13" s="26" t="s">
        <v>97</v>
      </c>
      <c r="C13" s="26"/>
      <c r="D13" s="26"/>
    </row>
    <row r="14" spans="2:4" ht="14.25" customHeight="1">
      <c r="B14" s="9" t="s">
        <v>105</v>
      </c>
    </row>
    <row r="15" spans="2:4" ht="14.25" customHeight="1">
      <c r="B15" s="27" t="s">
        <v>106</v>
      </c>
      <c r="C15" s="27"/>
      <c r="D15" s="27"/>
    </row>
    <row r="16" spans="2:4" ht="14.25" customHeight="1">
      <c r="B16" s="26" t="s">
        <v>98</v>
      </c>
      <c r="C16" s="26"/>
      <c r="D16" s="26"/>
    </row>
    <row r="17" spans="2:4" ht="14.25" customHeight="1">
      <c r="B17" s="9" t="s">
        <v>107</v>
      </c>
    </row>
    <row r="18" spans="2:4" ht="14.25" customHeight="1">
      <c r="B18" s="9" t="s">
        <v>108</v>
      </c>
    </row>
    <row r="19" spans="2:4" ht="14.25" customHeight="1">
      <c r="B19" s="9" t="s">
        <v>109</v>
      </c>
    </row>
    <row r="20" spans="2:4" ht="14.25" customHeight="1">
      <c r="B20" s="9" t="s">
        <v>110</v>
      </c>
    </row>
    <row r="21" spans="2:4" ht="14.25" customHeight="1">
      <c r="B21" s="27" t="s">
        <v>111</v>
      </c>
      <c r="C21" s="27"/>
      <c r="D21" s="27"/>
    </row>
    <row r="22" spans="2:4" ht="15.75" thickBot="1">
      <c r="B22" s="28" t="s">
        <v>112</v>
      </c>
      <c r="C22" s="28"/>
      <c r="D22" s="29"/>
    </row>
    <row r="23" spans="2:4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Income Statement</vt:lpstr>
      <vt:lpstr>Balance Sheet</vt:lpstr>
      <vt:lpstr>Statement of Cash Flows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Del</cp:lastModifiedBy>
  <dcterms:created xsi:type="dcterms:W3CDTF">2009-08-08T16:05:53Z</dcterms:created>
  <dcterms:modified xsi:type="dcterms:W3CDTF">2010-02-04T21:53:33Z</dcterms:modified>
</cp:coreProperties>
</file>